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8_{64D21188-3F77-40E2-BAB6-00A16108F410}" xr6:coauthVersionLast="45" xr6:coauthVersionMax="45" xr10:uidLastSave="{00000000-0000-0000-0000-000000000000}"/>
  <bookViews>
    <workbookView xWindow="-110" yWindow="-110" windowWidth="19420" windowHeight="1042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2" i="4"/>
  <c r="E54" i="4"/>
  <c r="H54" i="4" s="1"/>
  <c r="E52" i="4"/>
  <c r="H52" i="4" s="1"/>
  <c r="E50" i="4"/>
  <c r="H50" i="4" s="1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6" i="6"/>
  <c r="H62" i="6"/>
  <c r="H26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53" i="6"/>
  <c r="H53" i="6" s="1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<sst xmlns="http://schemas.openxmlformats.org/spreadsheetml/2006/main" count="207" uniqueCount="146">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</sst>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78</xdr:row>
      <xdr:rowOff>114300</xdr:rowOff>
    </xdr:from>
    <xdr:to>
      <xdr:col>5</xdr:col>
      <xdr:colOff>676276</xdr:colOff>
      <xdr:row>88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9157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18</xdr:row>
      <xdr:rowOff>104775</xdr:rowOff>
    </xdr:from>
    <xdr:to>
      <xdr:col>6</xdr:col>
      <xdr:colOff>714376</xdr:colOff>
      <xdr:row>28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3337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58</xdr:row>
      <xdr:rowOff>114300</xdr:rowOff>
    </xdr:from>
    <xdr:to>
      <xdr:col>6</xdr:col>
      <xdr:colOff>285751</xdr:colOff>
      <xdr:row>68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585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45</xdr:row>
      <xdr:rowOff>19050</xdr:rowOff>
    </xdr:from>
    <xdr:to>
      <xdr:col>6</xdr:col>
      <xdr:colOff>171451</xdr:colOff>
      <xdr:row>55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485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2277921.38</v>
      </c>
      <c r="G13" s="15">
        <f>SUM(G14:G22)</f>
        <v>2275621.38</v>
      </c>
      <c r="H13" s="15">
        <f t="shared" si="1"/>
        <v>198154.31000000006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45453.45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70000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2269268.64</v>
      </c>
      <c r="E23" s="15">
        <f t="shared" si="0"/>
        <v>12095150.74</v>
      </c>
      <c r="F23" s="15">
        <f>SUM(F24:F32)</f>
        <v>11601031.530000001</v>
      </c>
      <c r="G23" s="15">
        <f>SUM(G24:G32)</f>
        <v>10948273.530000001</v>
      </c>
      <c r="H23" s="15">
        <f t="shared" si="1"/>
        <v>494119.20999999903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296502.37</v>
      </c>
      <c r="G26" s="15">
        <v>176025.37</v>
      </c>
      <c r="H26" s="15">
        <f t="shared" si="1"/>
        <v>440.72999999998137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127367.27</v>
      </c>
      <c r="G27" s="15">
        <v>127367.27</v>
      </c>
      <c r="H27" s="15">
        <f t="shared" si="1"/>
        <v>309632.73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2356811.19</v>
      </c>
      <c r="G32" s="15">
        <v>1824530.19</v>
      </c>
      <c r="H32" s="15">
        <f t="shared" si="1"/>
        <v>277.03000000026077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27054.34</v>
      </c>
      <c r="G53" s="15">
        <f>SUM(G54:G56)</f>
        <v>0</v>
      </c>
      <c r="H53" s="15">
        <f t="shared" si="1"/>
        <v>593561.4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27054.34</v>
      </c>
      <c r="G54" s="15">
        <v>0</v>
      </c>
      <c r="H54" s="15">
        <f t="shared" si="1"/>
        <v>593561.4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23183335.359999999</v>
      </c>
      <c r="G77" s="17">
        <f t="shared" si="4"/>
        <v>22501223.02</v>
      </c>
      <c r="H77" s="17">
        <f t="shared" si="4"/>
        <v>1790903.8899999983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3164414.62</v>
      </c>
      <c r="E6" s="50">
        <f>C6+D6</f>
        <v>24269651.510000002</v>
      </c>
      <c r="F6" s="50">
        <v>23097885.449999999</v>
      </c>
      <c r="G6" s="50">
        <v>22442827.449999999</v>
      </c>
      <c r="H6" s="50">
        <f>E6-F6</f>
        <v>1171766.0600000024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27054.34</v>
      </c>
      <c r="G8" s="50">
        <v>0</v>
      </c>
      <c r="H8" s="50">
        <f>E8-F8</f>
        <v>618561.40000000014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23183335.359999999</v>
      </c>
      <c r="G16" s="17">
        <f t="shared" si="0"/>
        <v>22501223.02</v>
      </c>
      <c r="H16" s="17">
        <f t="shared" si="0"/>
        <v>1790903.8900000025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3342944.47</v>
      </c>
      <c r="G8" s="15">
        <v>2687886.47</v>
      </c>
      <c r="H8" s="15">
        <f t="shared" ref="H8:H13" si="1">E8-F8</f>
        <v>447895.19999999972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3259501.06</v>
      </c>
      <c r="G17" s="15">
        <v>3232446.72</v>
      </c>
      <c r="H17" s="15">
        <f t="shared" ref="H17" si="9">E17-F17</f>
        <v>798215.23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23183335.359999999</v>
      </c>
      <c r="G20" s="23">
        <f t="shared" si="10"/>
        <v>22501223.02</v>
      </c>
      <c r="H20" s="23">
        <f t="shared" si="10"/>
        <v>1790903.8900000004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23183335.359999999</v>
      </c>
      <c r="G16" s="15">
        <f t="shared" si="3"/>
        <v>22501223.02</v>
      </c>
      <c r="H16" s="15">
        <f t="shared" si="3"/>
        <v>1790903.8899999985</v>
      </c>
    </row>
    <row r="17" spans="1:8" ht="10.5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22314701.359999999</v>
      </c>
      <c r="G17" s="15">
        <v>21632589.02</v>
      </c>
      <c r="H17" s="15">
        <f t="shared" ref="H17:H23" si="4">E17-F17</f>
        <v>1640894.8999999985</v>
      </c>
    </row>
    <row r="18" spans="1:8" ht="10.5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23183335.359999999</v>
      </c>
      <c r="G42" s="23">
        <f t="shared" si="12"/>
        <v>22501223.02</v>
      </c>
      <c r="H42" s="23">
        <f t="shared" si="12"/>
        <v>1790903.8899999985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2020-01-25T03:11:52Z</cp:lastPrinted>
  <dcterms:created xsi:type="dcterms:W3CDTF">2014-02-10T03:37:14Z</dcterms:created>
  <dcterms:modified xsi:type="dcterms:W3CDTF">2020-02-01T04:10:41Z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